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VESTITII MULTIANUALE - 2016" sheetId="1" r:id="rId1"/>
    <sheet name="Sheet3" sheetId="2" r:id="rId2"/>
  </sheets>
  <definedNames>
    <definedName name="_xlnm.Print_Area" localSheetId="0">'INVESTITII MULTIANUALE - 2016'!$A$1:$G$77</definedName>
  </definedNames>
  <calcPr fullCalcOnLoad="1"/>
</workbook>
</file>

<file path=xl/sharedStrings.xml><?xml version="1.0" encoding="utf-8"?>
<sst xmlns="http://schemas.openxmlformats.org/spreadsheetml/2006/main" count="87" uniqueCount="79">
  <si>
    <t>NR</t>
  </si>
  <si>
    <t>CRT</t>
  </si>
  <si>
    <t>DENUMIRE OBIECTIV</t>
  </si>
  <si>
    <t>TOTAL</t>
  </si>
  <si>
    <t>PROPUNERI</t>
  </si>
  <si>
    <t>ESALONARE VALOARE</t>
  </si>
  <si>
    <t>1=2+3+4+5</t>
  </si>
  <si>
    <t>TOTAL  SURSE  DE  FINANTARE</t>
  </si>
  <si>
    <t>BUGET  LOCAL</t>
  </si>
  <si>
    <t>A</t>
  </si>
  <si>
    <t>AUTORITATI PUBLICE  -  CAP. 51.02  din  care:</t>
  </si>
  <si>
    <t>I</t>
  </si>
  <si>
    <t>CONSILIUL  JUDETEAN  BACAU</t>
  </si>
  <si>
    <t>CAP. 67. 02 - CATEDRALA ORTODOXA</t>
  </si>
  <si>
    <t>EXEC. LUCRARI CATEDRALA ORTODOXA "INALTAREA DOMNULUI" BACAU</t>
  </si>
  <si>
    <r>
      <t>APARAT  PROPRIU  -</t>
    </r>
    <r>
      <rPr>
        <b/>
        <sz val="9"/>
        <rFont val="Arial"/>
        <family val="2"/>
      </rPr>
      <t xml:space="preserve">  TOTAL DIN CARE:</t>
    </r>
  </si>
  <si>
    <t>II</t>
  </si>
  <si>
    <t xml:space="preserve">TRANSPORTURI  -   CAP.  84.02            </t>
  </si>
  <si>
    <t>SERVICIUL PUBLIC JUDETEAN DE DRUMURI  din care :</t>
  </si>
  <si>
    <t>V</t>
  </si>
  <si>
    <t>MII LEI</t>
  </si>
  <si>
    <t>SANATATE  -  CAP . 66.02 din care :</t>
  </si>
  <si>
    <t>CAP. 70. 02 - LOCUINTE SERVICII SI DEZVOLTARE PUBLICA</t>
  </si>
  <si>
    <t>RK C11 (CLADIRE ATELIERE) PENTRU LABORATOR MEDICINA LEGALA, CHELTUIELI CONEXE</t>
  </si>
  <si>
    <t>RK PAVILION HIV, CHELTUIELI CONEXE</t>
  </si>
  <si>
    <t>PREŞEDINTE,</t>
  </si>
  <si>
    <t>Dragoş Benea</t>
  </si>
  <si>
    <t>PE ANUL 2016 SI ESTIMARI PE ANII  2017  -  2019</t>
  </si>
  <si>
    <t xml:space="preserve">EXPERTIZAREA TEHNICA  SI A PERFORMANTELOR ENERGETICE LA CONSTRUCTIILE AFLATE </t>
  </si>
  <si>
    <t>IN PROPRIETATEA CONSILIULUI JUDETEAN, REALIZATE INAINTE DE ANUL 1978</t>
  </si>
  <si>
    <t>DOCUMENTATII TEHNICO ECONOMICE PENTRU PUNEREA IN SIGURANTA A IMOBILULUI</t>
  </si>
  <si>
    <t>CASA NR.2 DIN MUNICIPIUL BACAU STR.H COANDA NR.2 (ARHIVA+ SPATII DE DEPOZITARE)</t>
  </si>
  <si>
    <t>INCLUSIV CHELTUIELI CONEXE ( ASISTENTA TEHNICA, PROIECT DE URMARIRE</t>
  </si>
  <si>
    <t>SPECIALA, CONSULT. URMARIRE SPECIALA A COMPORTARII CONSTR,TAXE,AVIZE,ACORDURI</t>
  </si>
  <si>
    <t>EXECUTIE LUCRARI INSTALATII INTERIOARE SI EXTERIOARE LA CATEDRALA</t>
  </si>
  <si>
    <t>ORTODOXA: INALTAREA DOMNULUI" BACAU INCLUSIV CHELTUIELI CONEXE</t>
  </si>
  <si>
    <t>INVESTITIEI, DIR. SANTIER,TAXE,AVIZE, ACORDURI</t>
  </si>
  <si>
    <t>STATIE DE EPURARE A APELOR UZATE MENAJERE IN MUNICIPIUL ONESTI, JUDETUL</t>
  </si>
  <si>
    <t xml:space="preserve"> BACAU  PROIECTARE SI EXECUTIE-PROIECT IN ASOCIERE CU CL ONESTI</t>
  </si>
  <si>
    <t>PTH+EXECUTIE REABILITARESI MODERNIZARE DJ.123 LIMITA JUDET HARGHITA VALEA</t>
  </si>
  <si>
    <r>
      <t xml:space="preserve">UZULUI DARMANESTI DN 12 A KM.41+000-62+103 - </t>
    </r>
    <r>
      <rPr>
        <b/>
        <sz val="8"/>
        <color indexed="10"/>
        <rFont val="Arial"/>
        <family val="2"/>
      </rPr>
      <t>PNDL</t>
    </r>
  </si>
  <si>
    <t>PTH+EXECUTIE - REABILITARE SI MODERNIZARE DJ. 117 PODURI KM. 17+000-21+180</t>
  </si>
  <si>
    <t>JUDET BACAU</t>
  </si>
  <si>
    <t>PTH+EXECUTIE - REABILIT. SI MODERNIZ. DJ.119 KM. 25+740 - 27+993 LA CIUCANI</t>
  </si>
  <si>
    <t>PTH+EXECUTIE - REABILITARE SI MODERNIZARE DJ. 207 D LIMITA JUDET NEAMT PRAJESTI</t>
  </si>
  <si>
    <r>
      <t xml:space="preserve">DN 2 F KM. 28+000 - 50+254 - </t>
    </r>
    <r>
      <rPr>
        <b/>
        <sz val="8"/>
        <color indexed="10"/>
        <rFont val="Arial"/>
        <family val="2"/>
      </rPr>
      <t>POR</t>
    </r>
  </si>
  <si>
    <t>PTH+EXECUTIE - REABILITARE SI MODERNIZARE DJ. 241 LIMITA JUDET VRANCEA-PODU</t>
  </si>
  <si>
    <t>TURCULUI GLAVANESTI MOTOSENI RACHITOASA COLONESTI IZV. BERHECIULUI</t>
  </si>
  <si>
    <r>
      <t xml:space="preserve">KM. 25+000 - 83+368 - </t>
    </r>
    <r>
      <rPr>
        <b/>
        <sz val="8"/>
        <color indexed="10"/>
        <rFont val="Arial"/>
        <family val="2"/>
      </rPr>
      <t>POR</t>
    </r>
  </si>
  <si>
    <t>PTH+EXECUTIE - REABILITARE SI MODERNIZARE DJ. 241 A IZV. BERHECIULUI SECUIENI</t>
  </si>
  <si>
    <r>
      <t xml:space="preserve">KM. 64+250 - 78+114 - </t>
    </r>
    <r>
      <rPr>
        <b/>
        <sz val="8"/>
        <color indexed="10"/>
        <rFont val="Arial"/>
        <family val="2"/>
      </rPr>
      <t>POR</t>
    </r>
  </si>
  <si>
    <t>PTH+EXECUTIE - REABILITARE SI MODERNIZARE DJ.252 C KM. 8+022-23+088 TATARASTI</t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</si>
  <si>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</si>
  <si>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t>F - PO - 09 - 02, ED. 3, REV. 0</t>
  </si>
  <si>
    <t xml:space="preserve">PROGRAMUL MULTIANUAL AL INVESTITIILOR CONSILIULUI JUDETEAN BACAU 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</si>
  <si>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</si>
  <si>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</si>
  <si>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</si>
  <si>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</si>
  <si>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BLOC OPERATOR (SALI OPERATII) CHELTUIELI CONEXE</t>
  </si>
  <si>
    <t>IV</t>
  </si>
  <si>
    <t>COMPLEXUL MUZEAL DE STIINTELE NATURII " ION BORCEA "</t>
  </si>
  <si>
    <t>COMPLEXUL MUZEAL  "IULIAN ANTONESCU"</t>
  </si>
  <si>
    <t xml:space="preserve">DOCUMENTATII TEHNICO ECONOMICE SI RK -AMENAJARE BECI SI CURTE INTERIOARA  LA CASA </t>
  </si>
  <si>
    <t>MEMORIALA "GEORGE BACOVIA"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</si>
  <si>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</si>
  <si>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</si>
  <si>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</si>
  <si>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 xml:space="preserve">RK DOCUMENTATII TEHNICO ECON. CHELTUIELI CONEXE EXEC. LUCRARI PENTRU INLOCUIRE </t>
  </si>
  <si>
    <t>ACOPERIS CASA MEMORIALA "NICU ENEA"</t>
  </si>
  <si>
    <t xml:space="preserve">Intocmit : Mioara Mitri      </t>
  </si>
  <si>
    <t>CULTURA, RECREERE SI RELIGIE  -  CAP. 67. 02</t>
  </si>
  <si>
    <t xml:space="preserve">    F-PO-09-02 ED.3 REV.0</t>
  </si>
  <si>
    <t xml:space="preserve"> STR. ALEEA PARCULUI NR.9 BACAU </t>
  </si>
  <si>
    <t xml:space="preserve"> LUCRARI DE PREVENIRE, ASIGURAREA SECURITATII LA INCENDIU, CLADIRE MUZEU</t>
  </si>
  <si>
    <t>JUDETUL BACAU</t>
  </si>
  <si>
    <t>SEDINTA DIN 27 IANUARIE 2016</t>
  </si>
  <si>
    <t>DIRECTOR EXECUTIV,</t>
  </si>
  <si>
    <t>Gabriela Mitrea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</si>
</sst>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\-#,##0.00\ "/>
  </numFmts>
  <fonts count="36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Calibri"/>
      <family val="2"/>
    </font>
    <font>
      <b/>
      <sz val="9"/>
      <color indexed="10"/>
      <name val="Arial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>
        <color indexed="63"/>
      </top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0" fontId="29" fillId="11" borderId="15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9" fillId="0" borderId="0" xfId="0" applyFont="1" applyAlignment="1">
      <alignment/>
    </xf>
    <xf numFmtId="0" fontId="30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3" fillId="10" borderId="20" xfId="0" applyFont="1" applyFill="1" applyBorder="1" applyAlignment="1">
      <alignment horizontal="center"/>
    </xf>
    <xf numFmtId="4" fontId="31" fillId="10" borderId="21" xfId="0" applyNumberFormat="1" applyFont="1" applyFill="1" applyBorder="1" applyAlignment="1">
      <alignment horizontal="center"/>
    </xf>
    <xf numFmtId="4" fontId="9" fillId="0" borderId="22" xfId="42" applyNumberFormat="1" applyFont="1" applyBorder="1" applyAlignment="1">
      <alignment horizontal="center"/>
    </xf>
    <xf numFmtId="4" fontId="9" fillId="0" borderId="23" xfId="42" applyNumberFormat="1" applyFont="1" applyBorder="1" applyAlignment="1">
      <alignment horizontal="center"/>
    </xf>
    <xf numFmtId="171" fontId="9" fillId="0" borderId="23" xfId="42" applyFont="1" applyBorder="1" applyAlignment="1">
      <alignment horizontal="center"/>
    </xf>
    <xf numFmtId="4" fontId="9" fillId="0" borderId="24" xfId="42" applyNumberFormat="1" applyFont="1" applyBorder="1" applyAlignment="1">
      <alignment horizontal="center"/>
    </xf>
    <xf numFmtId="171" fontId="9" fillId="0" borderId="24" xfId="42" applyFont="1" applyBorder="1" applyAlignment="1">
      <alignment horizontal="center"/>
    </xf>
    <xf numFmtId="4" fontId="31" fillId="22" borderId="21" xfId="0" applyNumberFormat="1" applyFont="1" applyFill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171" fontId="9" fillId="0" borderId="22" xfId="42" applyFont="1" applyBorder="1" applyAlignment="1">
      <alignment horizontal="center"/>
    </xf>
    <xf numFmtId="4" fontId="31" fillId="11" borderId="21" xfId="0" applyNumberFormat="1" applyFont="1" applyFill="1" applyBorder="1" applyAlignment="1">
      <alignment horizontal="center"/>
    </xf>
    <xf numFmtId="4" fontId="31" fillId="24" borderId="13" xfId="0" applyNumberFormat="1" applyFont="1" applyFill="1" applyBorder="1" applyAlignment="1">
      <alignment horizontal="center"/>
    </xf>
    <xf numFmtId="4" fontId="31" fillId="10" borderId="25" xfId="0" applyNumberFormat="1" applyFont="1" applyFill="1" applyBorder="1" applyAlignment="1">
      <alignment horizontal="center"/>
    </xf>
    <xf numFmtId="4" fontId="31" fillId="10" borderId="26" xfId="0" applyNumberFormat="1" applyFont="1" applyFill="1" applyBorder="1" applyAlignment="1">
      <alignment horizontal="center"/>
    </xf>
    <xf numFmtId="4" fontId="31" fillId="10" borderId="27" xfId="0" applyNumberFormat="1" applyFont="1" applyFill="1" applyBorder="1" applyAlignment="1">
      <alignment horizontal="center"/>
    </xf>
    <xf numFmtId="4" fontId="31" fillId="10" borderId="28" xfId="0" applyNumberFormat="1" applyFont="1" applyFill="1" applyBorder="1" applyAlignment="1">
      <alignment horizontal="center"/>
    </xf>
    <xf numFmtId="4" fontId="31" fillId="10" borderId="29" xfId="0" applyNumberFormat="1" applyFont="1" applyFill="1" applyBorder="1" applyAlignment="1">
      <alignment horizontal="center"/>
    </xf>
    <xf numFmtId="4" fontId="9" fillId="0" borderId="26" xfId="42" applyNumberFormat="1" applyFont="1" applyBorder="1" applyAlignment="1">
      <alignment horizontal="center"/>
    </xf>
    <xf numFmtId="171" fontId="9" fillId="0" borderId="21" xfId="42" applyFont="1" applyBorder="1" applyAlignment="1">
      <alignment horizontal="center"/>
    </xf>
    <xf numFmtId="171" fontId="9" fillId="0" borderId="30" xfId="42" applyFont="1" applyBorder="1" applyAlignment="1">
      <alignment horizontal="center"/>
    </xf>
    <xf numFmtId="4" fontId="9" fillId="0" borderId="31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2" fillId="24" borderId="16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171" fontId="9" fillId="0" borderId="13" xfId="42" applyFont="1" applyBorder="1" applyAlignment="1">
      <alignment horizont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31" xfId="0" applyFont="1" applyBorder="1" applyAlignment="1">
      <alignment horizontal="center"/>
    </xf>
    <xf numFmtId="171" fontId="9" fillId="0" borderId="14" xfId="42" applyFont="1" applyBorder="1" applyAlignment="1">
      <alignment horizontal="center"/>
    </xf>
    <xf numFmtId="4" fontId="8" fillId="0" borderId="32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4" fontId="31" fillId="24" borderId="13" xfId="42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24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24" borderId="37" xfId="0" applyFont="1" applyFill="1" applyBorder="1" applyAlignment="1">
      <alignment horizontal="center"/>
    </xf>
    <xf numFmtId="4" fontId="31" fillId="24" borderId="31" xfId="42" applyNumberFormat="1" applyFont="1" applyFill="1" applyBorder="1" applyAlignment="1">
      <alignment horizontal="center"/>
    </xf>
    <xf numFmtId="4" fontId="9" fillId="24" borderId="13" xfId="42" applyNumberFormat="1" applyFont="1" applyFill="1" applyBorder="1" applyAlignment="1">
      <alignment horizontal="center"/>
    </xf>
    <xf numFmtId="171" fontId="9" fillId="0" borderId="26" xfId="42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24" borderId="24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24" borderId="40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0" fillId="22" borderId="16" xfId="0" applyFill="1" applyBorder="1" applyAlignment="1">
      <alignment/>
    </xf>
    <xf numFmtId="4" fontId="9" fillId="0" borderId="32" xfId="0" applyNumberFormat="1" applyFont="1" applyBorder="1" applyAlignment="1">
      <alignment horizontal="center" vertical="center" wrapText="1"/>
    </xf>
    <xf numFmtId="171" fontId="9" fillId="0" borderId="32" xfId="42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4" xfId="0" applyFont="1" applyBorder="1" applyAlignment="1">
      <alignment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171" fontId="9" fillId="0" borderId="23" xfId="42" applyFont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4" borderId="46" xfId="0" applyFont="1" applyFill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32" fillId="24" borderId="47" xfId="0" applyFont="1" applyFill="1" applyBorder="1" applyAlignment="1">
      <alignment horizontal="center"/>
    </xf>
    <xf numFmtId="171" fontId="9" fillId="0" borderId="48" xfId="42" applyFont="1" applyBorder="1" applyAlignment="1">
      <alignment horizontal="center"/>
    </xf>
    <xf numFmtId="171" fontId="9" fillId="0" borderId="49" xfId="42" applyFont="1" applyBorder="1" applyAlignment="1">
      <alignment horizontal="center"/>
    </xf>
    <xf numFmtId="0" fontId="34" fillId="10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left"/>
    </xf>
    <xf numFmtId="171" fontId="31" fillId="10" borderId="21" xfId="42" applyFont="1" applyFill="1" applyBorder="1" applyAlignment="1">
      <alignment horizontal="center"/>
    </xf>
    <xf numFmtId="172" fontId="31" fillId="10" borderId="21" xfId="42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32" fillId="24" borderId="23" xfId="0" applyFont="1" applyFill="1" applyBorder="1" applyAlignment="1">
      <alignment horizontal="center"/>
    </xf>
    <xf numFmtId="171" fontId="9" fillId="0" borderId="0" xfId="42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4" fontId="9" fillId="0" borderId="0" xfId="42" applyNumberFormat="1" applyFont="1" applyBorder="1" applyAlignment="1">
      <alignment horizontal="center"/>
    </xf>
    <xf numFmtId="171" fontId="9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7" fillId="24" borderId="35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12" fillId="10" borderId="51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24" borderId="52" xfId="0" applyFont="1" applyFill="1" applyBorder="1" applyAlignment="1">
      <alignment horizontal="center"/>
    </xf>
    <xf numFmtId="0" fontId="7" fillId="24" borderId="36" xfId="0" applyFont="1" applyFill="1" applyBorder="1" applyAlignment="1">
      <alignment/>
    </xf>
    <xf numFmtId="0" fontId="7" fillId="24" borderId="33" xfId="0" applyFont="1" applyFill="1" applyBorder="1" applyAlignment="1">
      <alignment/>
    </xf>
    <xf numFmtId="0" fontId="7" fillId="24" borderId="34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11" fillId="25" borderId="12" xfId="0" applyFont="1" applyFill="1" applyBorder="1" applyAlignment="1">
      <alignment/>
    </xf>
    <xf numFmtId="0" fontId="1" fillId="25" borderId="15" xfId="0" applyFont="1" applyFill="1" applyBorder="1" applyAlignment="1">
      <alignment horizontal="left"/>
    </xf>
    <xf numFmtId="4" fontId="31" fillId="25" borderId="21" xfId="0" applyNumberFormat="1" applyFont="1" applyFill="1" applyBorder="1" applyAlignment="1">
      <alignment horizontal="center"/>
    </xf>
    <xf numFmtId="171" fontId="31" fillId="25" borderId="21" xfId="42" applyFont="1" applyFill="1" applyBorder="1" applyAlignment="1">
      <alignment horizontal="center"/>
    </xf>
    <xf numFmtId="0" fontId="9" fillId="25" borderId="51" xfId="0" applyFont="1" applyFill="1" applyBorder="1" applyAlignment="1">
      <alignment/>
    </xf>
    <xf numFmtId="4" fontId="31" fillId="25" borderId="21" xfId="42" applyNumberFormat="1" applyFont="1" applyFill="1" applyBorder="1" applyAlignment="1">
      <alignment horizontal="center"/>
    </xf>
    <xf numFmtId="0" fontId="32" fillId="24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29" fillId="0" borderId="5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72" fontId="9" fillId="25" borderId="22" xfId="42" applyNumberFormat="1" applyFont="1" applyFill="1" applyBorder="1" applyAlignment="1">
      <alignment horizontal="center"/>
    </xf>
    <xf numFmtId="172" fontId="31" fillId="10" borderId="51" xfId="42" applyNumberFormat="1" applyFont="1" applyFill="1" applyBorder="1" applyAlignment="1">
      <alignment horizontal="center"/>
    </xf>
    <xf numFmtId="172" fontId="31" fillId="10" borderId="30" xfId="42" applyNumberFormat="1" applyFont="1" applyFill="1" applyBorder="1" applyAlignment="1">
      <alignment horizontal="center"/>
    </xf>
    <xf numFmtId="172" fontId="9" fillId="0" borderId="24" xfId="42" applyNumberFormat="1" applyFont="1" applyBorder="1" applyAlignment="1">
      <alignment horizontal="center"/>
    </xf>
    <xf numFmtId="172" fontId="9" fillId="25" borderId="21" xfId="42" applyNumberFormat="1" applyFont="1" applyFill="1" applyBorder="1" applyAlignment="1">
      <alignment horizontal="center"/>
    </xf>
    <xf numFmtId="172" fontId="9" fillId="25" borderId="30" xfId="42" applyNumberFormat="1" applyFont="1" applyFill="1" applyBorder="1" applyAlignment="1">
      <alignment horizontal="center"/>
    </xf>
    <xf numFmtId="0" fontId="3" fillId="10" borderId="53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left"/>
    </xf>
    <xf numFmtId="0" fontId="11" fillId="25" borderId="51" xfId="0" applyFont="1" applyFill="1" applyBorder="1" applyAlignment="1">
      <alignment/>
    </xf>
    <xf numFmtId="171" fontId="31" fillId="25" borderId="30" xfId="42" applyFont="1" applyFill="1" applyBorder="1" applyAlignment="1">
      <alignment horizontal="center"/>
    </xf>
    <xf numFmtId="171" fontId="31" fillId="0" borderId="23" xfId="42" applyFont="1" applyBorder="1" applyAlignment="1">
      <alignment horizontal="center"/>
    </xf>
    <xf numFmtId="171" fontId="31" fillId="0" borderId="22" xfId="42" applyFont="1" applyBorder="1" applyAlignment="1">
      <alignment horizontal="center"/>
    </xf>
    <xf numFmtId="171" fontId="31" fillId="0" borderId="24" xfId="42" applyFont="1" applyBorder="1" applyAlignment="1">
      <alignment horizontal="center"/>
    </xf>
    <xf numFmtId="171" fontId="31" fillId="25" borderId="22" xfId="42" applyFont="1" applyFill="1" applyBorder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5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73.7109375" style="0" customWidth="1"/>
    <col min="3" max="3" width="13.7109375" style="0" customWidth="1"/>
    <col min="4" max="4" width="12.8515625" style="0" customWidth="1"/>
    <col min="5" max="5" width="12.00390625" style="0" customWidth="1"/>
    <col min="6" max="6" width="12.7109375" style="0" customWidth="1"/>
    <col min="7" max="7" width="11.57421875" style="0" customWidth="1"/>
    <col min="8" max="8" width="13.140625" style="0" bestFit="1" customWidth="1"/>
    <col min="9" max="9" width="12.28125" style="0" bestFit="1" customWidth="1"/>
  </cols>
  <sheetData>
    <row r="1" spans="1:7" ht="15.75">
      <c r="A1" s="12" t="s">
        <v>75</v>
      </c>
      <c r="B1" s="12"/>
      <c r="C1" s="163"/>
      <c r="D1" s="163"/>
      <c r="E1" s="163"/>
      <c r="F1" s="163"/>
      <c r="G1" s="163"/>
    </row>
    <row r="2" spans="3:7" ht="15">
      <c r="C2" s="164"/>
      <c r="D2" s="164"/>
      <c r="E2" s="164"/>
      <c r="F2" s="164"/>
      <c r="G2" s="164"/>
    </row>
    <row r="3" spans="2:7" ht="15">
      <c r="B3" s="162" t="s">
        <v>76</v>
      </c>
      <c r="C3" s="165"/>
      <c r="D3" s="165"/>
      <c r="E3" s="165"/>
      <c r="F3" s="165"/>
      <c r="G3" s="165"/>
    </row>
    <row r="4" spans="3:7" ht="15">
      <c r="C4" s="166"/>
      <c r="D4" s="166"/>
      <c r="E4" s="166"/>
      <c r="F4" s="166"/>
      <c r="G4" s="166"/>
    </row>
    <row r="5" spans="4:7" ht="15">
      <c r="D5" s="14"/>
      <c r="E5" s="14"/>
      <c r="F5" s="14"/>
      <c r="G5" s="14"/>
    </row>
    <row r="6" spans="1:7" ht="18">
      <c r="A6" s="167" t="s">
        <v>54</v>
      </c>
      <c r="B6" s="167"/>
      <c r="C6" s="167"/>
      <c r="D6" s="167"/>
      <c r="E6" s="167"/>
      <c r="F6" s="167"/>
      <c r="G6" s="167"/>
    </row>
    <row r="7" spans="1:7" ht="18">
      <c r="A7" s="167" t="s">
        <v>27</v>
      </c>
      <c r="B7" s="167"/>
      <c r="C7" s="167"/>
      <c r="D7" s="167"/>
      <c r="E7" s="167"/>
      <c r="F7" s="167"/>
      <c r="G7" s="167"/>
    </row>
    <row r="8" spans="1:7" ht="15.75">
      <c r="A8" s="15"/>
      <c r="B8" s="15"/>
      <c r="C8" s="15"/>
      <c r="D8" s="15"/>
      <c r="E8" s="15"/>
      <c r="F8" s="15"/>
      <c r="G8" s="15"/>
    </row>
    <row r="9" spans="1:7" ht="16.5" thickBot="1">
      <c r="A9" s="15"/>
      <c r="B9" s="15"/>
      <c r="C9" s="15"/>
      <c r="D9" s="15"/>
      <c r="E9" s="15"/>
      <c r="F9" s="15"/>
      <c r="G9" s="119" t="s">
        <v>20</v>
      </c>
    </row>
    <row r="10" spans="1:7" ht="16.5" thickBot="1">
      <c r="A10" s="7" t="s">
        <v>0</v>
      </c>
      <c r="B10" s="1"/>
      <c r="C10" s="1" t="s">
        <v>3</v>
      </c>
      <c r="D10" s="13" t="s">
        <v>4</v>
      </c>
      <c r="E10" s="168" t="s">
        <v>5</v>
      </c>
      <c r="F10" s="169"/>
      <c r="G10" s="170"/>
    </row>
    <row r="11" spans="1:7" ht="16.5" thickBot="1">
      <c r="A11" s="8" t="s">
        <v>1</v>
      </c>
      <c r="B11" s="2" t="s">
        <v>2</v>
      </c>
      <c r="C11" s="2"/>
      <c r="D11" s="2">
        <v>2016</v>
      </c>
      <c r="E11" s="2">
        <v>2017</v>
      </c>
      <c r="F11" s="2">
        <v>2018</v>
      </c>
      <c r="G11" s="2">
        <v>2019</v>
      </c>
    </row>
    <row r="12" spans="1:7" ht="16.5" thickBot="1">
      <c r="A12" s="3"/>
      <c r="B12" s="4"/>
      <c r="C12" s="4" t="s">
        <v>6</v>
      </c>
      <c r="D12" s="4">
        <v>2</v>
      </c>
      <c r="E12" s="4">
        <v>3</v>
      </c>
      <c r="F12" s="4">
        <v>4</v>
      </c>
      <c r="G12" s="5">
        <v>5</v>
      </c>
    </row>
    <row r="13" spans="1:8" ht="16.5" thickBot="1">
      <c r="A13" s="6"/>
      <c r="B13" s="10" t="s">
        <v>7</v>
      </c>
      <c r="C13" s="33">
        <f>D13+E13+F13+G13</f>
        <v>43097</v>
      </c>
      <c r="D13" s="33">
        <f>D14</f>
        <v>6981</v>
      </c>
      <c r="E13" s="33">
        <f>E14</f>
        <v>15848</v>
      </c>
      <c r="F13" s="33">
        <f>F14</f>
        <v>12086</v>
      </c>
      <c r="G13" s="33">
        <f>G14</f>
        <v>8182</v>
      </c>
      <c r="H13" s="160"/>
    </row>
    <row r="14" spans="1:7" ht="15.75" thickBot="1">
      <c r="A14" s="9" t="s">
        <v>9</v>
      </c>
      <c r="B14" s="9" t="s">
        <v>8</v>
      </c>
      <c r="C14" s="34">
        <f>D14+E14+F14+G14</f>
        <v>43097</v>
      </c>
      <c r="D14" s="34">
        <f>D16+D32+D44+D56</f>
        <v>6981</v>
      </c>
      <c r="E14" s="34">
        <f>E16+E32+E44+E56</f>
        <v>15848</v>
      </c>
      <c r="F14" s="34">
        <f>F16+F32+F44+F56</f>
        <v>12086</v>
      </c>
      <c r="G14" s="34">
        <f>G16+G32+G44+G56</f>
        <v>8182</v>
      </c>
    </row>
    <row r="15" spans="1:7" ht="15">
      <c r="A15" s="19" t="s">
        <v>11</v>
      </c>
      <c r="B15" s="20" t="s">
        <v>12</v>
      </c>
      <c r="C15" s="35"/>
      <c r="D15" s="36"/>
      <c r="E15" s="36"/>
      <c r="F15" s="36"/>
      <c r="G15" s="37"/>
    </row>
    <row r="16" spans="1:8" ht="15.75" thickBot="1">
      <c r="A16" s="21"/>
      <c r="B16" s="22" t="s">
        <v>15</v>
      </c>
      <c r="C16" s="38">
        <f>D16+E16+F16+G16</f>
        <v>12576</v>
      </c>
      <c r="D16" s="39">
        <f>D17+D22+D29</f>
        <v>900</v>
      </c>
      <c r="E16" s="39">
        <f>E17+E22+E29</f>
        <v>7776</v>
      </c>
      <c r="F16" s="39">
        <f>F17+F22+F29</f>
        <v>3800</v>
      </c>
      <c r="G16" s="39">
        <f>G17+G22+G29</f>
        <v>100</v>
      </c>
      <c r="H16" s="160"/>
    </row>
    <row r="17" spans="1:8" ht="16.5" thickBot="1">
      <c r="A17" s="133"/>
      <c r="B17" s="130" t="s">
        <v>10</v>
      </c>
      <c r="C17" s="134">
        <f>D17+E17+F17+G17</f>
        <v>2004</v>
      </c>
      <c r="D17" s="134">
        <f>D19+D21</f>
        <v>400</v>
      </c>
      <c r="E17" s="134">
        <f>E19+E21</f>
        <v>904</v>
      </c>
      <c r="F17" s="134">
        <f>F19+F21</f>
        <v>600</v>
      </c>
      <c r="G17" s="134">
        <f>G19+G21</f>
        <v>100</v>
      </c>
      <c r="H17" s="160"/>
    </row>
    <row r="18" spans="1:7" s="11" customFormat="1" ht="15.75" thickBot="1">
      <c r="A18" s="70">
        <v>1</v>
      </c>
      <c r="B18" s="57" t="s">
        <v>28</v>
      </c>
      <c r="C18" s="62"/>
      <c r="D18" s="62"/>
      <c r="E18" s="62"/>
      <c r="F18" s="62"/>
      <c r="G18" s="62"/>
    </row>
    <row r="19" spans="1:7" s="11" customFormat="1" ht="15.75" thickBot="1">
      <c r="A19" s="58"/>
      <c r="B19" s="59" t="s">
        <v>29</v>
      </c>
      <c r="C19" s="63">
        <f>D19+E19+F19+G19</f>
        <v>500</v>
      </c>
      <c r="D19" s="63">
        <v>200</v>
      </c>
      <c r="E19" s="63">
        <v>100</v>
      </c>
      <c r="F19" s="63">
        <v>100</v>
      </c>
      <c r="G19" s="63">
        <v>100</v>
      </c>
    </row>
    <row r="20" spans="1:7" s="11" customFormat="1" ht="15.75" thickBot="1">
      <c r="A20" s="71">
        <v>2</v>
      </c>
      <c r="B20" s="60" t="s">
        <v>30</v>
      </c>
      <c r="C20" s="63"/>
      <c r="D20" s="56"/>
      <c r="E20" s="56"/>
      <c r="F20" s="56"/>
      <c r="G20" s="56"/>
    </row>
    <row r="21" spans="1:7" ht="15.75" thickBot="1">
      <c r="A21" s="61"/>
      <c r="B21" s="59" t="s">
        <v>31</v>
      </c>
      <c r="C21" s="40">
        <f>D21+E21+F21+G21</f>
        <v>1504</v>
      </c>
      <c r="D21" s="40">
        <v>200</v>
      </c>
      <c r="E21" s="40">
        <v>804</v>
      </c>
      <c r="F21" s="40">
        <v>500</v>
      </c>
      <c r="G21" s="64">
        <v>0</v>
      </c>
    </row>
    <row r="22" spans="1:8" ht="16.5" thickBot="1">
      <c r="A22" s="129"/>
      <c r="B22" s="130" t="s">
        <v>13</v>
      </c>
      <c r="C22" s="131">
        <f>D22+E22+F22+G22</f>
        <v>3472</v>
      </c>
      <c r="D22" s="131">
        <f>D24+D27</f>
        <v>400</v>
      </c>
      <c r="E22" s="131">
        <f>E24+E27</f>
        <v>1872</v>
      </c>
      <c r="F22" s="131">
        <f>F24+F27</f>
        <v>1200</v>
      </c>
      <c r="G22" s="132">
        <f>G24+G27</f>
        <v>0</v>
      </c>
      <c r="H22" s="161"/>
    </row>
    <row r="23" spans="1:7" ht="15">
      <c r="A23" s="66">
        <v>1</v>
      </c>
      <c r="B23" s="57" t="s">
        <v>14</v>
      </c>
      <c r="C23" s="25"/>
      <c r="D23" s="43"/>
      <c r="E23" s="43"/>
      <c r="F23" s="43"/>
      <c r="G23" s="43"/>
    </row>
    <row r="24" spans="1:7" ht="15">
      <c r="A24" s="72"/>
      <c r="B24" s="57" t="s">
        <v>32</v>
      </c>
      <c r="C24" s="26">
        <f>D24+E24+F24+G24</f>
        <v>2700</v>
      </c>
      <c r="D24" s="28">
        <v>200</v>
      </c>
      <c r="E24" s="28">
        <v>1500</v>
      </c>
      <c r="F24" s="28">
        <v>1000</v>
      </c>
      <c r="G24" s="29">
        <v>0</v>
      </c>
    </row>
    <row r="25" spans="1:7" ht="15">
      <c r="A25" s="73"/>
      <c r="B25" s="57" t="s">
        <v>33</v>
      </c>
      <c r="C25" s="26"/>
      <c r="D25" s="26"/>
      <c r="E25" s="26"/>
      <c r="F25" s="26"/>
      <c r="G25" s="26"/>
    </row>
    <row r="26" spans="1:7" ht="15">
      <c r="A26" s="66">
        <v>3</v>
      </c>
      <c r="B26" s="67" t="s">
        <v>34</v>
      </c>
      <c r="C26" s="26"/>
      <c r="D26" s="26"/>
      <c r="E26" s="26"/>
      <c r="F26" s="26"/>
      <c r="G26" s="26"/>
    </row>
    <row r="27" spans="1:7" ht="15">
      <c r="A27" s="50"/>
      <c r="B27" s="65" t="s">
        <v>35</v>
      </c>
      <c r="C27" s="26">
        <f>D27+E27+F27+G27</f>
        <v>772</v>
      </c>
      <c r="D27" s="26">
        <v>200</v>
      </c>
      <c r="E27" s="26">
        <v>372</v>
      </c>
      <c r="F27" s="26">
        <v>200</v>
      </c>
      <c r="G27" s="27">
        <v>0</v>
      </c>
    </row>
    <row r="28" spans="1:7" ht="15.75" thickBot="1">
      <c r="A28" s="68"/>
      <c r="B28" s="69" t="s">
        <v>36</v>
      </c>
      <c r="C28" s="26"/>
      <c r="D28" s="26"/>
      <c r="E28" s="26"/>
      <c r="F28" s="26"/>
      <c r="G28" s="26"/>
    </row>
    <row r="29" spans="1:8" ht="16.5" thickBot="1">
      <c r="A29" s="150"/>
      <c r="B29" s="130" t="s">
        <v>22</v>
      </c>
      <c r="C29" s="131">
        <f>D29+E29+F29</f>
        <v>7100</v>
      </c>
      <c r="D29" s="131">
        <f>D31</f>
        <v>100</v>
      </c>
      <c r="E29" s="131">
        <f>E31</f>
        <v>5000</v>
      </c>
      <c r="F29" s="131">
        <f>F31</f>
        <v>2000</v>
      </c>
      <c r="G29" s="151">
        <f>G31</f>
        <v>0</v>
      </c>
      <c r="H29" s="161"/>
    </row>
    <row r="30" spans="1:7" ht="15">
      <c r="A30" s="148">
        <v>1</v>
      </c>
      <c r="B30" s="149" t="s">
        <v>37</v>
      </c>
      <c r="C30" s="25"/>
      <c r="D30" s="25"/>
      <c r="E30" s="25"/>
      <c r="F30" s="25"/>
      <c r="G30" s="32"/>
    </row>
    <row r="31" spans="1:7" ht="15.75" thickBot="1">
      <c r="A31" s="118"/>
      <c r="B31" s="97" t="s">
        <v>38</v>
      </c>
      <c r="C31" s="25">
        <f>D31+E31+F31</f>
        <v>7100</v>
      </c>
      <c r="D31" s="25">
        <v>100</v>
      </c>
      <c r="E31" s="25">
        <v>5000</v>
      </c>
      <c r="F31" s="25">
        <v>2000</v>
      </c>
      <c r="G31" s="32"/>
    </row>
    <row r="32" spans="1:9" ht="16.5" thickBot="1">
      <c r="A32" s="105" t="s">
        <v>16</v>
      </c>
      <c r="B32" s="106" t="s">
        <v>21</v>
      </c>
      <c r="C32" s="107">
        <f aca="true" t="shared" si="0" ref="C32:C37">D32+E32+F32+G32</f>
        <v>8860</v>
      </c>
      <c r="D32" s="108">
        <f>D33+D34+D35+D36+D37+D42+D43</f>
        <v>3250</v>
      </c>
      <c r="E32" s="108">
        <f>E33+E34+E35+E36+E37+E42+E43</f>
        <v>2000</v>
      </c>
      <c r="F32" s="108">
        <f>F33+F34+F35+F36+F37+F42+F43</f>
        <v>2295</v>
      </c>
      <c r="G32" s="108">
        <f>G33+G34+G35+G36+G37+G42+G43</f>
        <v>1315</v>
      </c>
      <c r="H32" s="161"/>
      <c r="I32" s="161"/>
    </row>
    <row r="33" spans="1:7" ht="15.75" thickBot="1">
      <c r="A33" s="102">
        <v>1</v>
      </c>
      <c r="B33" s="99" t="s">
        <v>55</v>
      </c>
      <c r="C33" s="103">
        <f t="shared" si="0"/>
        <v>2800</v>
      </c>
      <c r="D33" s="103">
        <v>1500</v>
      </c>
      <c r="E33" s="103">
        <v>600</v>
      </c>
      <c r="F33" s="103">
        <v>500</v>
      </c>
      <c r="G33" s="104">
        <v>200</v>
      </c>
    </row>
    <row r="34" spans="1:7" ht="15.75" thickBot="1">
      <c r="A34" s="16">
        <v>2</v>
      </c>
      <c r="B34" s="100" t="s">
        <v>56</v>
      </c>
      <c r="C34" s="41">
        <f t="shared" si="0"/>
        <v>1400</v>
      </c>
      <c r="D34" s="41">
        <v>500</v>
      </c>
      <c r="E34" s="41">
        <v>400</v>
      </c>
      <c r="F34" s="41">
        <v>300</v>
      </c>
      <c r="G34" s="42">
        <v>200</v>
      </c>
    </row>
    <row r="35" spans="1:7" ht="15.75" thickBot="1">
      <c r="A35" s="45">
        <v>3</v>
      </c>
      <c r="B35" s="101" t="s">
        <v>23</v>
      </c>
      <c r="C35" s="41">
        <f t="shared" si="0"/>
        <v>1100</v>
      </c>
      <c r="D35" s="41">
        <v>100</v>
      </c>
      <c r="E35" s="41">
        <v>400</v>
      </c>
      <c r="F35" s="41">
        <v>400</v>
      </c>
      <c r="G35" s="42">
        <v>200</v>
      </c>
    </row>
    <row r="36" spans="1:7" ht="15">
      <c r="A36" s="46">
        <v>4</v>
      </c>
      <c r="B36" s="109" t="s">
        <v>24</v>
      </c>
      <c r="C36" s="47">
        <f t="shared" si="0"/>
        <v>1655</v>
      </c>
      <c r="D36" s="47">
        <v>900</v>
      </c>
      <c r="E36" s="47">
        <v>450</v>
      </c>
      <c r="F36" s="47">
        <v>205</v>
      </c>
      <c r="G36" s="51">
        <v>100</v>
      </c>
    </row>
    <row r="37" spans="1:7" ht="15">
      <c r="A37" s="110">
        <v>5</v>
      </c>
      <c r="B37" s="140" t="s">
        <v>57</v>
      </c>
      <c r="C37" s="27">
        <f t="shared" si="0"/>
        <v>350</v>
      </c>
      <c r="D37" s="27">
        <v>100</v>
      </c>
      <c r="E37" s="27">
        <v>50</v>
      </c>
      <c r="F37" s="27">
        <v>100</v>
      </c>
      <c r="G37" s="27">
        <v>100</v>
      </c>
    </row>
    <row r="38" spans="1:7" ht="15.75" thickBot="1">
      <c r="A38" s="112"/>
      <c r="B38" s="115" t="s">
        <v>53</v>
      </c>
      <c r="C38" s="113"/>
      <c r="D38" s="113"/>
      <c r="E38" s="113"/>
      <c r="F38" s="113"/>
      <c r="G38" s="114"/>
    </row>
    <row r="39" spans="1:7" ht="16.5" thickBot="1">
      <c r="A39" s="7" t="s">
        <v>0</v>
      </c>
      <c r="B39" s="1"/>
      <c r="C39" s="1" t="s">
        <v>3</v>
      </c>
      <c r="D39" s="13" t="s">
        <v>4</v>
      </c>
      <c r="E39" s="168" t="s">
        <v>5</v>
      </c>
      <c r="F39" s="169"/>
      <c r="G39" s="170"/>
    </row>
    <row r="40" spans="1:7" ht="16.5" thickBot="1">
      <c r="A40" s="116" t="s">
        <v>1</v>
      </c>
      <c r="B40" s="117" t="s">
        <v>2</v>
      </c>
      <c r="C40" s="117"/>
      <c r="D40" s="117">
        <v>2016</v>
      </c>
      <c r="E40" s="117">
        <v>2017</v>
      </c>
      <c r="F40" s="117">
        <v>2018</v>
      </c>
      <c r="G40" s="117">
        <v>2019</v>
      </c>
    </row>
    <row r="41" spans="1:7" ht="16.5" thickBot="1">
      <c r="A41" s="137"/>
      <c r="B41" s="138"/>
      <c r="C41" s="138" t="s">
        <v>6</v>
      </c>
      <c r="D41" s="138">
        <v>2</v>
      </c>
      <c r="E41" s="138">
        <v>3</v>
      </c>
      <c r="F41" s="138">
        <v>4</v>
      </c>
      <c r="G41" s="139">
        <v>5</v>
      </c>
    </row>
    <row r="42" spans="1:8" ht="15">
      <c r="A42" s="135">
        <v>6</v>
      </c>
      <c r="B42" s="136" t="s">
        <v>58</v>
      </c>
      <c r="C42" s="32">
        <f>D42+E42+F42+G42</f>
        <v>840</v>
      </c>
      <c r="D42" s="32">
        <v>50</v>
      </c>
      <c r="E42" s="32">
        <v>50</v>
      </c>
      <c r="F42" s="32">
        <v>490</v>
      </c>
      <c r="G42" s="32">
        <v>250</v>
      </c>
      <c r="H42" s="111"/>
    </row>
    <row r="43" spans="1:8" ht="15.75" thickBot="1">
      <c r="A43" s="46">
        <v>7</v>
      </c>
      <c r="B43" s="109" t="s">
        <v>59</v>
      </c>
      <c r="C43" s="29">
        <f>D43+E43+F43+G43</f>
        <v>715</v>
      </c>
      <c r="D43" s="29">
        <v>100</v>
      </c>
      <c r="E43" s="29">
        <v>50</v>
      </c>
      <c r="F43" s="29">
        <v>300</v>
      </c>
      <c r="G43" s="29">
        <v>265</v>
      </c>
      <c r="H43" s="111"/>
    </row>
    <row r="44" spans="1:8" ht="15.75" thickBot="1">
      <c r="A44" s="120" t="s">
        <v>60</v>
      </c>
      <c r="B44" s="147" t="s">
        <v>71</v>
      </c>
      <c r="C44" s="142">
        <f>D44+E44+F44+G44</f>
        <v>11254</v>
      </c>
      <c r="D44" s="108">
        <f>D45+D48</f>
        <v>2324</v>
      </c>
      <c r="E44" s="108">
        <f>E45+E48</f>
        <v>2772</v>
      </c>
      <c r="F44" s="108">
        <f>F45+F48</f>
        <v>2691</v>
      </c>
      <c r="G44" s="143">
        <f>G45+G48</f>
        <v>3467</v>
      </c>
      <c r="H44" s="111"/>
    </row>
    <row r="45" spans="1:8" ht="15.75" thickBot="1">
      <c r="A45" s="127"/>
      <c r="B45" s="121" t="s">
        <v>61</v>
      </c>
      <c r="C45" s="155">
        <f>D45+E45+F45+G45</f>
        <v>5830</v>
      </c>
      <c r="D45" s="141">
        <f>D47</f>
        <v>1500</v>
      </c>
      <c r="E45" s="141">
        <f>E47</f>
        <v>1172</v>
      </c>
      <c r="F45" s="141">
        <f>F47</f>
        <v>1191</v>
      </c>
      <c r="G45" s="141">
        <v>1967</v>
      </c>
      <c r="H45" s="111"/>
    </row>
    <row r="46" spans="1:8" ht="15">
      <c r="A46" s="50">
        <v>1</v>
      </c>
      <c r="B46" s="122" t="s">
        <v>74</v>
      </c>
      <c r="C46" s="152"/>
      <c r="D46" s="27"/>
      <c r="E46" s="27"/>
      <c r="F46" s="27"/>
      <c r="G46" s="27"/>
      <c r="H46" s="111"/>
    </row>
    <row r="47" spans="1:8" ht="15.75" thickBot="1">
      <c r="A47" s="50"/>
      <c r="B47" s="122" t="s">
        <v>73</v>
      </c>
      <c r="C47" s="29">
        <f>D47+E47+F47+G47</f>
        <v>5830</v>
      </c>
      <c r="D47" s="29">
        <v>1500</v>
      </c>
      <c r="E47" s="144">
        <v>1172</v>
      </c>
      <c r="F47" s="144">
        <v>1191</v>
      </c>
      <c r="G47" s="144">
        <v>1967</v>
      </c>
      <c r="H47" s="111"/>
    </row>
    <row r="48" spans="1:8" ht="15.75" thickBot="1">
      <c r="A48" s="128"/>
      <c r="B48" s="121" t="s">
        <v>62</v>
      </c>
      <c r="C48" s="132">
        <f>D48+E48+F48+G48</f>
        <v>5424</v>
      </c>
      <c r="D48" s="145">
        <f>D50+D52+D54</f>
        <v>824</v>
      </c>
      <c r="E48" s="145">
        <f>E50+E52+E54</f>
        <v>1600</v>
      </c>
      <c r="F48" s="145">
        <f>F50+F52+F54</f>
        <v>1500</v>
      </c>
      <c r="G48" s="146">
        <f>G50+G52+G54</f>
        <v>1500</v>
      </c>
      <c r="H48" s="111"/>
    </row>
    <row r="49" spans="1:8" ht="15">
      <c r="A49" s="70">
        <v>1</v>
      </c>
      <c r="B49" s="112" t="s">
        <v>63</v>
      </c>
      <c r="C49" s="153"/>
      <c r="D49" s="32"/>
      <c r="E49" s="32"/>
      <c r="F49" s="32"/>
      <c r="G49" s="32"/>
      <c r="H49" s="111"/>
    </row>
    <row r="50" spans="1:8" ht="15">
      <c r="A50" s="70"/>
      <c r="B50" s="112" t="s">
        <v>64</v>
      </c>
      <c r="C50" s="27">
        <f>D50+E50+F50+G50</f>
        <v>2424</v>
      </c>
      <c r="D50" s="27">
        <v>524</v>
      </c>
      <c r="E50" s="27">
        <v>700</v>
      </c>
      <c r="F50" s="27">
        <v>600</v>
      </c>
      <c r="G50" s="27">
        <v>600</v>
      </c>
      <c r="H50" s="111"/>
    </row>
    <row r="51" spans="1:8" ht="15">
      <c r="A51" s="123">
        <v>2</v>
      </c>
      <c r="B51" s="124" t="s">
        <v>65</v>
      </c>
      <c r="C51" s="27">
        <f>D51+E51+F51+G51</f>
        <v>0</v>
      </c>
      <c r="D51" s="27"/>
      <c r="E51" s="27"/>
      <c r="F51" s="27"/>
      <c r="G51" s="27"/>
      <c r="H51" s="111"/>
    </row>
    <row r="52" spans="1:8" ht="15">
      <c r="A52" s="70"/>
      <c r="B52" s="125" t="s">
        <v>66</v>
      </c>
      <c r="C52" s="27">
        <f>D52+E52+F52+G52</f>
        <v>1400</v>
      </c>
      <c r="D52" s="27">
        <v>200</v>
      </c>
      <c r="E52" s="27">
        <v>400</v>
      </c>
      <c r="F52" s="27">
        <v>400</v>
      </c>
      <c r="G52" s="27">
        <v>400</v>
      </c>
      <c r="H52" s="111"/>
    </row>
    <row r="53" spans="1:8" ht="15">
      <c r="A53" s="126"/>
      <c r="B53" s="118" t="s">
        <v>67</v>
      </c>
      <c r="C53" s="27">
        <f>D53+E53+F53+G53</f>
        <v>0</v>
      </c>
      <c r="D53" s="27"/>
      <c r="E53" s="27"/>
      <c r="F53" s="27"/>
      <c r="G53" s="27"/>
      <c r="H53" s="111"/>
    </row>
    <row r="54" spans="1:8" ht="15">
      <c r="A54" s="70">
        <v>3</v>
      </c>
      <c r="B54" s="124" t="s">
        <v>68</v>
      </c>
      <c r="C54" s="27">
        <f>D54+E54+F54+G54</f>
        <v>1600</v>
      </c>
      <c r="D54" s="27">
        <v>100</v>
      </c>
      <c r="E54" s="27">
        <v>500</v>
      </c>
      <c r="F54" s="27">
        <v>500</v>
      </c>
      <c r="G54" s="27">
        <v>500</v>
      </c>
      <c r="H54" s="111"/>
    </row>
    <row r="55" spans="1:8" ht="15.75" thickBot="1">
      <c r="A55" s="70"/>
      <c r="B55" s="125" t="s">
        <v>69</v>
      </c>
      <c r="C55" s="154"/>
      <c r="D55" s="29"/>
      <c r="E55" s="29"/>
      <c r="F55" s="29"/>
      <c r="G55" s="29"/>
      <c r="H55" s="111"/>
    </row>
    <row r="56" spans="1:7" ht="18" customHeight="1" thickBot="1">
      <c r="A56" s="23" t="s">
        <v>19</v>
      </c>
      <c r="B56" s="18" t="s">
        <v>17</v>
      </c>
      <c r="C56" s="24">
        <f>D56+E56+F56+G56</f>
        <v>10407</v>
      </c>
      <c r="D56" s="24">
        <f>D57</f>
        <v>507</v>
      </c>
      <c r="E56" s="24">
        <f>E57</f>
        <v>3300</v>
      </c>
      <c r="F56" s="24">
        <f>F57</f>
        <v>3300</v>
      </c>
      <c r="G56" s="24">
        <f>G57</f>
        <v>3300</v>
      </c>
    </row>
    <row r="57" spans="1:8" ht="15.75" thickBot="1">
      <c r="A57" s="76"/>
      <c r="B57" s="17" t="s">
        <v>18</v>
      </c>
      <c r="C57" s="30">
        <f>C58+C59+C60+C61+C62</f>
        <v>2780</v>
      </c>
      <c r="D57" s="30">
        <f>D59+D61+D63+D65+D67+D70+D72</f>
        <v>507</v>
      </c>
      <c r="E57" s="30">
        <f>E59+E61+E63+E65+E67+E70+E72</f>
        <v>3300</v>
      </c>
      <c r="F57" s="30">
        <f>F59+F61+F63+F65+F67+F70+F72</f>
        <v>3300</v>
      </c>
      <c r="G57" s="30">
        <f>G59+G61+G63+G65+G67+G70+G72</f>
        <v>3300</v>
      </c>
      <c r="H57" s="160"/>
    </row>
    <row r="58" spans="1:7" ht="15">
      <c r="A58" s="83">
        <v>1</v>
      </c>
      <c r="B58" s="74" t="s">
        <v>39</v>
      </c>
      <c r="C58" s="31"/>
      <c r="D58" s="52"/>
      <c r="E58" s="52"/>
      <c r="F58" s="52"/>
      <c r="G58" s="52"/>
    </row>
    <row r="59" spans="1:7" ht="15">
      <c r="A59" s="87"/>
      <c r="B59" s="75" t="s">
        <v>40</v>
      </c>
      <c r="C59" s="156">
        <f aca="true" t="shared" si="1" ref="C59:C72">D59+E59+F59+G59</f>
        <v>1080</v>
      </c>
      <c r="D59" s="77">
        <v>80</v>
      </c>
      <c r="E59" s="77">
        <v>1000</v>
      </c>
      <c r="F59" s="78">
        <v>0</v>
      </c>
      <c r="G59" s="78">
        <v>0</v>
      </c>
    </row>
    <row r="60" spans="1:7" ht="15">
      <c r="A60" s="83">
        <v>2</v>
      </c>
      <c r="B60" s="85" t="s">
        <v>41</v>
      </c>
      <c r="C60" s="156"/>
      <c r="D60" s="77"/>
      <c r="E60" s="77"/>
      <c r="F60" s="77"/>
      <c r="G60" s="77"/>
    </row>
    <row r="61" spans="1:7" ht="15">
      <c r="A61" s="87"/>
      <c r="B61" s="86" t="s">
        <v>42</v>
      </c>
      <c r="C61" s="156">
        <f t="shared" si="1"/>
        <v>1700</v>
      </c>
      <c r="D61" s="77">
        <v>100</v>
      </c>
      <c r="E61" s="77">
        <v>1000</v>
      </c>
      <c r="F61" s="77">
        <v>300</v>
      </c>
      <c r="G61" s="77">
        <v>300</v>
      </c>
    </row>
    <row r="62" spans="1:7" ht="15">
      <c r="A62" s="83">
        <v>3</v>
      </c>
      <c r="B62" s="82" t="s">
        <v>43</v>
      </c>
      <c r="C62" s="156"/>
      <c r="D62" s="92"/>
      <c r="E62" s="93"/>
      <c r="F62" s="94"/>
      <c r="G62" s="94"/>
    </row>
    <row r="63" spans="1:7" ht="15">
      <c r="A63" s="87"/>
      <c r="B63" s="82" t="s">
        <v>42</v>
      </c>
      <c r="C63" s="156">
        <f t="shared" si="1"/>
        <v>1100</v>
      </c>
      <c r="D63" s="95">
        <v>200</v>
      </c>
      <c r="E63" s="95">
        <v>900</v>
      </c>
      <c r="F63" s="96">
        <v>0</v>
      </c>
      <c r="G63" s="96">
        <v>0</v>
      </c>
    </row>
    <row r="64" spans="1:7" ht="15">
      <c r="A64" s="83">
        <v>4</v>
      </c>
      <c r="B64" s="89" t="s">
        <v>44</v>
      </c>
      <c r="C64" s="156"/>
      <c r="D64" s="95"/>
      <c r="E64" s="95"/>
      <c r="F64" s="95"/>
      <c r="G64" s="95"/>
    </row>
    <row r="65" spans="1:7" ht="15">
      <c r="A65" s="87"/>
      <c r="B65" s="90" t="s">
        <v>45</v>
      </c>
      <c r="C65" s="156">
        <f t="shared" si="1"/>
        <v>2030</v>
      </c>
      <c r="D65" s="95">
        <v>30</v>
      </c>
      <c r="E65" s="96">
        <v>0</v>
      </c>
      <c r="F65" s="95">
        <v>1000</v>
      </c>
      <c r="G65" s="95">
        <v>1000</v>
      </c>
    </row>
    <row r="66" spans="1:7" ht="15">
      <c r="A66" s="83">
        <v>5</v>
      </c>
      <c r="B66" s="85" t="s">
        <v>46</v>
      </c>
      <c r="C66" s="156"/>
      <c r="D66" s="95"/>
      <c r="E66" s="95"/>
      <c r="F66" s="95"/>
      <c r="G66" s="95"/>
    </row>
    <row r="67" spans="1:7" ht="15">
      <c r="A67" s="87"/>
      <c r="B67" s="91" t="s">
        <v>47</v>
      </c>
      <c r="C67" s="156">
        <f t="shared" si="1"/>
        <v>2060</v>
      </c>
      <c r="D67" s="95">
        <v>60</v>
      </c>
      <c r="E67" s="96">
        <v>0</v>
      </c>
      <c r="F67" s="95">
        <v>1000</v>
      </c>
      <c r="G67" s="95">
        <v>1000</v>
      </c>
    </row>
    <row r="68" spans="1:7" ht="15">
      <c r="A68" s="87"/>
      <c r="B68" s="90" t="s">
        <v>48</v>
      </c>
      <c r="C68" s="156"/>
      <c r="D68" s="95"/>
      <c r="E68" s="96"/>
      <c r="F68" s="95"/>
      <c r="G68" s="95"/>
    </row>
    <row r="69" spans="1:7" ht="15">
      <c r="A69" s="83">
        <v>6</v>
      </c>
      <c r="B69" s="85" t="s">
        <v>49</v>
      </c>
      <c r="C69" s="156"/>
      <c r="D69" s="95"/>
      <c r="E69" s="96"/>
      <c r="F69" s="95"/>
      <c r="G69" s="95"/>
    </row>
    <row r="70" spans="1:7" ht="15">
      <c r="A70" s="87"/>
      <c r="B70" s="86" t="s">
        <v>50</v>
      </c>
      <c r="C70" s="156">
        <f t="shared" si="1"/>
        <v>2030</v>
      </c>
      <c r="D70" s="95">
        <v>30</v>
      </c>
      <c r="E70" s="96">
        <v>0</v>
      </c>
      <c r="F70" s="95">
        <v>1000</v>
      </c>
      <c r="G70" s="95">
        <v>1000</v>
      </c>
    </row>
    <row r="71" spans="1:7" ht="15">
      <c r="A71" s="83">
        <v>7</v>
      </c>
      <c r="B71" s="79" t="s">
        <v>51</v>
      </c>
      <c r="C71" s="156"/>
      <c r="D71" s="95"/>
      <c r="E71" s="95"/>
      <c r="F71" s="95"/>
      <c r="G71" s="95"/>
    </row>
    <row r="72" spans="1:7" ht="15">
      <c r="A72" s="84"/>
      <c r="B72" s="80" t="s">
        <v>52</v>
      </c>
      <c r="C72" s="156">
        <f t="shared" si="1"/>
        <v>407</v>
      </c>
      <c r="D72" s="95">
        <v>7</v>
      </c>
      <c r="E72" s="95">
        <v>400</v>
      </c>
      <c r="F72" s="96">
        <v>0</v>
      </c>
      <c r="G72" s="96">
        <v>0</v>
      </c>
    </row>
    <row r="73" spans="1:7" ht="15">
      <c r="A73" s="88"/>
      <c r="B73" s="159" t="s">
        <v>25</v>
      </c>
      <c r="C73" s="81"/>
      <c r="D73" s="163"/>
      <c r="E73" s="163"/>
      <c r="F73" s="163"/>
      <c r="G73" s="163"/>
    </row>
    <row r="74" spans="2:7" ht="15">
      <c r="B74" s="158" t="s">
        <v>26</v>
      </c>
      <c r="C74" s="163" t="s">
        <v>77</v>
      </c>
      <c r="D74" s="163"/>
      <c r="E74" s="163"/>
      <c r="F74" s="163"/>
      <c r="G74" s="163"/>
    </row>
    <row r="75" spans="1:7" ht="15">
      <c r="A75" s="44"/>
      <c r="B75" s="44"/>
      <c r="C75" s="163" t="s">
        <v>78</v>
      </c>
      <c r="D75" s="163"/>
      <c r="E75" s="163"/>
      <c r="F75" s="163"/>
      <c r="G75" s="163"/>
    </row>
    <row r="76" spans="1:7" ht="15">
      <c r="A76" s="44" t="s">
        <v>70</v>
      </c>
      <c r="B76" s="44"/>
      <c r="C76" s="157"/>
      <c r="D76" s="163"/>
      <c r="E76" s="163"/>
      <c r="F76" s="163"/>
      <c r="G76" s="53"/>
    </row>
    <row r="77" spans="1:7" ht="15">
      <c r="A77" s="44" t="s">
        <v>72</v>
      </c>
      <c r="B77" s="44"/>
      <c r="C77" s="53"/>
      <c r="D77" s="163"/>
      <c r="E77" s="163"/>
      <c r="F77" s="163"/>
      <c r="G77" s="163"/>
    </row>
    <row r="78" spans="2:7" ht="15">
      <c r="B78" s="48"/>
      <c r="C78" s="53"/>
      <c r="D78" s="163"/>
      <c r="E78" s="163"/>
      <c r="F78" s="163"/>
      <c r="G78" s="163"/>
    </row>
    <row r="79" spans="1:7" ht="15">
      <c r="A79" s="44"/>
      <c r="B79" s="44"/>
      <c r="C79" s="53"/>
      <c r="D79" s="53"/>
      <c r="E79" s="54"/>
      <c r="F79" s="55"/>
      <c r="G79" s="55"/>
    </row>
    <row r="80" spans="1:4" ht="15">
      <c r="A80" s="44"/>
      <c r="B80" s="44"/>
      <c r="C80" s="48"/>
      <c r="D80" s="48"/>
    </row>
    <row r="81" ht="15">
      <c r="B81" s="98"/>
    </row>
    <row r="83" spans="3:7" ht="15">
      <c r="C83" s="11"/>
      <c r="D83" s="11"/>
      <c r="E83" s="49"/>
      <c r="F83" s="49"/>
      <c r="G83" s="49"/>
    </row>
    <row r="86" ht="15">
      <c r="B86" s="44"/>
    </row>
  </sheetData>
  <sheetProtection/>
  <mergeCells count="14">
    <mergeCell ref="A6:G6"/>
    <mergeCell ref="A7:G7"/>
    <mergeCell ref="E39:G39"/>
    <mergeCell ref="E10:G10"/>
    <mergeCell ref="D78:G78"/>
    <mergeCell ref="C1:G1"/>
    <mergeCell ref="C2:G2"/>
    <mergeCell ref="C3:G3"/>
    <mergeCell ref="C4:G4"/>
    <mergeCell ref="D73:G73"/>
    <mergeCell ref="C74:G74"/>
    <mergeCell ref="C75:G75"/>
    <mergeCell ref="D76:F76"/>
    <mergeCell ref="D77:G77"/>
  </mergeCells>
  <printOptions/>
  <pageMargins left="0.7480314960629921" right="0.1968503937007874" top="0.1968503937007874" bottom="0.1968503937007874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2016-01-28T10:03:26Z</cp:lastPrinted>
  <dcterms:created xsi:type="dcterms:W3CDTF">2006-09-16T00:00:00Z</dcterms:created>
  <dcterms:modified xsi:type="dcterms:W3CDTF">2016-02-04T08:27:45Z</dcterms:modified>
  <cp:category/>
  <cp:version/>
  <cp:contentType/>
  <cp:contentStatus/>
</cp:coreProperties>
</file>